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tmp\FIN170t\"/>
    </mc:Choice>
  </mc:AlternateContent>
  <xr:revisionPtr revIDLastSave="0" documentId="8_{AC604B95-94B1-4E01-9D1C-1FCE44C2B57C}" xr6:coauthVersionLast="47" xr6:coauthVersionMax="47" xr10:uidLastSave="{00000000-0000-0000-0000-000000000000}"/>
  <bookViews>
    <workbookView xWindow="40560" yWindow="2160" windowWidth="21600" windowHeight="11175" xr2:uid="{00000000-000D-0000-FFFF-FFFF00000000}"/>
  </bookViews>
  <sheets>
    <sheet name="a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a!$A$1:$F$57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F12" i="2"/>
  <c r="C21" i="2"/>
  <c r="C22" i="2"/>
  <c r="C23" i="2"/>
</calcChain>
</file>

<file path=xl/sharedStrings.xml><?xml version="1.0" encoding="utf-8"?>
<sst xmlns="http://schemas.openxmlformats.org/spreadsheetml/2006/main" count="104" uniqueCount="70">
  <si>
    <t>Year</t>
  </si>
  <si>
    <t>Working capital projections</t>
  </si>
  <si>
    <t>Sales revenue</t>
  </si>
  <si>
    <t>Working capital</t>
  </si>
  <si>
    <t>Chg in working capital</t>
  </si>
  <si>
    <t>Profit projections</t>
  </si>
  <si>
    <t>Revenue</t>
  </si>
  <si>
    <t>Depreciation</t>
  </si>
  <si>
    <t>Pretax profit</t>
  </si>
  <si>
    <t>CF from capital investments</t>
  </si>
  <si>
    <t>CF from working capital</t>
  </si>
  <si>
    <t>CF from operations</t>
  </si>
  <si>
    <t>per unit</t>
  </si>
  <si>
    <t>yrs</t>
  </si>
  <si>
    <t>Project life</t>
  </si>
  <si>
    <t>Initial investment</t>
  </si>
  <si>
    <t>IRR</t>
  </si>
  <si>
    <t>Net income</t>
  </si>
  <si>
    <t>Capital investment projections</t>
  </si>
  <si>
    <t>Price/VC growth</t>
  </si>
  <si>
    <t>VC per unit</t>
  </si>
  <si>
    <t>Price per unit</t>
  </si>
  <si>
    <t>Sales unit</t>
  </si>
  <si>
    <t>Ending book value</t>
  </si>
  <si>
    <t>Cumulative depreciation</t>
  </si>
  <si>
    <t>Scrap value</t>
  </si>
  <si>
    <t>Taxes</t>
  </si>
  <si>
    <t xml:space="preserve">NPV </t>
  </si>
  <si>
    <t>Profit from salvage</t>
  </si>
  <si>
    <t>Initial sales units</t>
  </si>
  <si>
    <t>Initial variable costs</t>
  </si>
  <si>
    <t>Initial fixed costs</t>
  </si>
  <si>
    <t>Variable costs</t>
  </si>
  <si>
    <t>Fixed costs</t>
  </si>
  <si>
    <t>Initial price</t>
  </si>
  <si>
    <t>Maypool</t>
  </si>
  <si>
    <t>PEN</t>
  </si>
  <si>
    <t>USD====&gt;PEN</t>
  </si>
  <si>
    <t>S0</t>
  </si>
  <si>
    <t>USD/PEN</t>
  </si>
  <si>
    <t>Tax rate in PERU/US</t>
  </si>
  <si>
    <t>WACC</t>
  </si>
  <si>
    <t>D/V</t>
  </si>
  <si>
    <t>E/V</t>
  </si>
  <si>
    <t>kd</t>
  </si>
  <si>
    <t>kf</t>
  </si>
  <si>
    <t>km</t>
  </si>
  <si>
    <t>beta</t>
  </si>
  <si>
    <t>ke</t>
  </si>
  <si>
    <t>Peru inflation</t>
  </si>
  <si>
    <t>US inflation</t>
  </si>
  <si>
    <t>PPP implied FX chg</t>
  </si>
  <si>
    <t>S1</t>
  </si>
  <si>
    <t>S2</t>
  </si>
  <si>
    <t>S3</t>
  </si>
  <si>
    <t>Sales units growth</t>
  </si>
  <si>
    <t>FC growth</t>
  </si>
  <si>
    <t>Withholding tax rate in Peru</t>
  </si>
  <si>
    <t>Capital gains tax rate in Peru</t>
  </si>
  <si>
    <t>Straight Line over 4 Yrs</t>
  </si>
  <si>
    <t>Withholding taxes</t>
  </si>
  <si>
    <t>CF remitted after WH taxes</t>
  </si>
  <si>
    <t>Total CF in PEN</t>
  </si>
  <si>
    <t>CFs in USD</t>
  </si>
  <si>
    <t>Interest payment (included bc WC investments)</t>
  </si>
  <si>
    <t>Taxes (Capital gains tax rate in Peru)</t>
  </si>
  <si>
    <t>Interest rate on WC loan in Peru</t>
  </si>
  <si>
    <t>Interest only</t>
  </si>
  <si>
    <t>USD</t>
  </si>
  <si>
    <t>FX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</si>
</sst>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  <numFmt numFmtId="167" formatCode="_(&quot;$&quot;* #,##0.0_);_(&quot;$&quot;* \(#,##0.0\);_(&quot;$&quot;* &quot;-&quot;??_);_(@_)"/>
    <numFmt numFmtId="168" formatCode="_(* #,##0.0_);_(* \(#,##0.0\);_(* &quot;-&quot;?_);_(@_)"/>
    <numFmt numFmtId="169" formatCode="0.000000%"/>
    <numFmt numFmtId="170" formatCode="_(&quot;$&quot;* #,##0.00000000_);_(&quot;$&quot;* \(#,##0.000000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b/>
      <u/>
      <sz val="12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b/>
      <sz val="10"/>
      <color indexed="12"/>
      <name val="Tahoma"/>
      <family val="2"/>
    </font>
    <font>
      <b/>
      <sz val="12"/>
      <color indexed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7" xfId="0" applyFont="1" applyFill="1" applyBorder="1" applyAlignment="1">
      <alignment vertical="top"/>
    </xf>
    <xf numFmtId="0" fontId="5" fillId="0" borderId="0" xfId="0" applyFont="1"/>
    <xf numFmtId="0" fontId="7" fillId="3" borderId="7" xfId="0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166" fontId="8" fillId="0" borderId="7" xfId="0" applyNumberFormat="1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4" fontId="4" fillId="4" borderId="7" xfId="1" applyNumberFormat="1" applyFont="1" applyFill="1" applyBorder="1" applyAlignment="1"/>
    <xf numFmtId="0" fontId="7" fillId="5" borderId="7" xfId="0" applyFont="1" applyFill="1" applyBorder="1" applyAlignment="1">
      <alignment vertical="top"/>
    </xf>
    <xf numFmtId="0" fontId="6" fillId="5" borderId="0" xfId="0" applyFont="1" applyFill="1"/>
    <xf numFmtId="0" fontId="6" fillId="5" borderId="11" xfId="0" applyFont="1" applyFill="1" applyBorder="1"/>
    <xf numFmtId="43" fontId="7" fillId="6" borderId="7" xfId="1" applyFont="1" applyFill="1" applyBorder="1" applyAlignment="1">
      <alignment vertical="top"/>
    </xf>
    <xf numFmtId="164" fontId="8" fillId="4" borderId="7" xfId="1" applyNumberFormat="1" applyFont="1" applyFill="1" applyBorder="1" applyAlignment="1"/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167" fontId="6" fillId="5" borderId="11" xfId="0" applyNumberFormat="1" applyFont="1" applyFill="1" applyBorder="1"/>
    <xf numFmtId="167" fontId="2" fillId="0" borderId="0" xfId="0" applyNumberFormat="1" applyFont="1"/>
    <xf numFmtId="167" fontId="8" fillId="7" borderId="7" xfId="2" applyNumberFormat="1" applyFont="1" applyFill="1" applyBorder="1" applyAlignment="1"/>
    <xf numFmtId="44" fontId="2" fillId="0" borderId="0" xfId="2" applyFont="1" applyAlignment="1"/>
    <xf numFmtId="0" fontId="8" fillId="0" borderId="11" xfId="0" applyFont="1" applyBorder="1" applyAlignment="1">
      <alignment horizontal="center" vertical="top"/>
    </xf>
    <xf numFmtId="164" fontId="8" fillId="0" borderId="7" xfId="1" applyNumberFormat="1" applyFont="1" applyBorder="1" applyAlignment="1">
      <alignment horizontal="center" vertical="top"/>
    </xf>
    <xf numFmtId="44" fontId="8" fillId="0" borderId="7" xfId="2" applyFont="1" applyBorder="1" applyAlignment="1">
      <alignment horizontal="center" vertical="top"/>
    </xf>
    <xf numFmtId="43" fontId="7" fillId="3" borderId="8" xfId="1" applyFont="1" applyFill="1" applyBorder="1" applyAlignment="1">
      <alignment vertical="top"/>
    </xf>
    <xf numFmtId="44" fontId="7" fillId="3" borderId="8" xfId="2" applyFont="1" applyFill="1" applyBorder="1" applyAlignment="1">
      <alignment vertical="top"/>
    </xf>
    <xf numFmtId="164" fontId="8" fillId="0" borderId="12" xfId="1" applyNumberFormat="1" applyFont="1" applyBorder="1" applyAlignment="1">
      <alignment horizontal="center" vertical="top"/>
    </xf>
    <xf numFmtId="44" fontId="8" fillId="0" borderId="12" xfId="2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44" fontId="3" fillId="0" borderId="14" xfId="2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7" fillId="8" borderId="7" xfId="0" applyFont="1" applyFill="1" applyBorder="1" applyAlignment="1">
      <alignment vertical="top"/>
    </xf>
    <xf numFmtId="164" fontId="4" fillId="4" borderId="9" xfId="1" applyNumberFormat="1" applyFont="1" applyFill="1" applyBorder="1" applyAlignment="1"/>
    <xf numFmtId="164" fontId="4" fillId="4" borderId="13" xfId="1" applyNumberFormat="1" applyFont="1" applyFill="1" applyBorder="1" applyAlignment="1"/>
    <xf numFmtId="10" fontId="7" fillId="3" borderId="7" xfId="3" applyNumberFormat="1" applyFont="1" applyFill="1" applyBorder="1" applyAlignment="1">
      <alignment vertical="top"/>
    </xf>
    <xf numFmtId="10" fontId="3" fillId="0" borderId="15" xfId="3" applyNumberFormat="1" applyFont="1" applyBorder="1" applyAlignment="1">
      <alignment horizontal="center" vertical="top"/>
    </xf>
    <xf numFmtId="10" fontId="8" fillId="0" borderId="7" xfId="3" applyNumberFormat="1" applyFont="1" applyBorder="1" applyAlignment="1">
      <alignment horizontal="center" vertical="top"/>
    </xf>
    <xf numFmtId="10" fontId="2" fillId="0" borderId="0" xfId="3" applyNumberFormat="1" applyFont="1" applyAlignment="1"/>
    <xf numFmtId="168" fontId="2" fillId="0" borderId="0" xfId="0" applyNumberFormat="1" applyFont="1"/>
    <xf numFmtId="0" fontId="3" fillId="0" borderId="13" xfId="0" applyFont="1" applyBorder="1" applyAlignment="1">
      <alignment horizontal="center" vertical="top"/>
    </xf>
    <xf numFmtId="167" fontId="2" fillId="9" borderId="9" xfId="2" applyNumberFormat="1" applyFont="1" applyFill="1" applyBorder="1" applyAlignment="1"/>
    <xf numFmtId="167" fontId="2" fillId="9" borderId="14" xfId="2" applyNumberFormat="1" applyFont="1" applyFill="1" applyBorder="1" applyAlignment="1"/>
    <xf numFmtId="43" fontId="2" fillId="0" borderId="12" xfId="1" applyFont="1" applyBorder="1" applyAlignment="1"/>
    <xf numFmtId="43" fontId="4" fillId="0" borderId="12" xfId="1" applyFont="1" applyBorder="1" applyAlignment="1"/>
    <xf numFmtId="164" fontId="4" fillId="12" borderId="7" xfId="1" applyNumberFormat="1" applyFont="1" applyFill="1" applyBorder="1" applyAlignment="1"/>
    <xf numFmtId="167" fontId="2" fillId="12" borderId="6" xfId="2" applyNumberFormat="1" applyFont="1" applyFill="1" applyBorder="1" applyAlignment="1"/>
    <xf numFmtId="167" fontId="2" fillId="12" borderId="13" xfId="2" applyNumberFormat="1" applyFont="1" applyFill="1" applyBorder="1" applyAlignment="1"/>
    <xf numFmtId="167" fontId="2" fillId="12" borderId="12" xfId="2" applyNumberFormat="1" applyFont="1" applyFill="1" applyBorder="1" applyAlignment="1"/>
    <xf numFmtId="167" fontId="2" fillId="12" borderId="7" xfId="2" applyNumberFormat="1" applyFont="1" applyFill="1" applyBorder="1" applyAlignment="1"/>
    <xf numFmtId="164" fontId="8" fillId="12" borderId="7" xfId="1" applyNumberFormat="1" applyFont="1" applyFill="1" applyBorder="1" applyAlignment="1"/>
    <xf numFmtId="167" fontId="8" fillId="12" borderId="2" xfId="2" applyNumberFormat="1" applyFont="1" applyFill="1" applyBorder="1" applyAlignment="1"/>
    <xf numFmtId="43" fontId="2" fillId="0" borderId="7" xfId="1" applyFont="1" applyBorder="1" applyAlignment="1"/>
    <xf numFmtId="43" fontId="2" fillId="0" borderId="12" xfId="1" applyFont="1" applyBorder="1" applyAlignment="1">
      <alignment horizontal="right" vertical="top"/>
    </xf>
    <xf numFmtId="43" fontId="8" fillId="0" borderId="7" xfId="1" applyFont="1" applyBorder="1" applyAlignment="1"/>
    <xf numFmtId="43" fontId="8" fillId="0" borderId="12" xfId="1" applyFont="1" applyBorder="1" applyAlignment="1">
      <alignment horizontal="right" vertical="top"/>
    </xf>
    <xf numFmtId="0" fontId="7" fillId="10" borderId="7" xfId="0" applyFont="1" applyFill="1" applyBorder="1" applyAlignment="1">
      <alignment vertical="top"/>
    </xf>
    <xf numFmtId="44" fontId="8" fillId="0" borderId="7" xfId="2" applyFont="1" applyBorder="1" applyAlignment="1"/>
    <xf numFmtId="170" fontId="8" fillId="0" borderId="7" xfId="2" applyNumberFormat="1" applyFont="1" applyBorder="1" applyAlignment="1"/>
    <xf numFmtId="43" fontId="2" fillId="0" borderId="8" xfId="1" applyFont="1" applyFill="1" applyBorder="1" applyAlignment="1"/>
    <xf numFmtId="44" fontId="2" fillId="0" borderId="8" xfId="2" applyFont="1" applyFill="1" applyBorder="1" applyAlignment="1"/>
    <xf numFmtId="165" fontId="2" fillId="0" borderId="8" xfId="0" applyNumberFormat="1" applyFont="1" applyBorder="1"/>
    <xf numFmtId="43" fontId="2" fillId="4" borderId="8" xfId="1" applyFont="1" applyFill="1" applyBorder="1" applyAlignment="1"/>
    <xf numFmtId="164" fontId="2" fillId="0" borderId="8" xfId="1" applyNumberFormat="1" applyFont="1" applyFill="1" applyBorder="1" applyAlignment="1"/>
    <xf numFmtId="44" fontId="2" fillId="0" borderId="8" xfId="2" applyFont="1" applyBorder="1" applyAlignment="1"/>
    <xf numFmtId="9" fontId="2" fillId="0" borderId="8" xfId="0" applyNumberFormat="1" applyFont="1" applyBorder="1"/>
    <xf numFmtId="0" fontId="2" fillId="0" borderId="8" xfId="0" applyFont="1" applyBorder="1"/>
    <xf numFmtId="10" fontId="2" fillId="0" borderId="8" xfId="0" applyNumberFormat="1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3" xfId="0" applyFont="1" applyBorder="1"/>
    <xf numFmtId="10" fontId="2" fillId="0" borderId="0" xfId="0" applyNumberFormat="1" applyFont="1"/>
    <xf numFmtId="43" fontId="2" fillId="0" borderId="0" xfId="1" applyFont="1" applyAlignment="1"/>
    <xf numFmtId="169" fontId="4" fillId="11" borderId="8" xfId="0" applyNumberFormat="1" applyFont="1" applyFill="1" applyBorder="1"/>
    <xf numFmtId="43" fontId="4" fillId="11" borderId="7" xfId="1" applyFont="1" applyFill="1" applyBorder="1" applyAlignment="1"/>
    <xf numFmtId="0" fontId="4" fillId="0" borderId="8" xfId="0" applyFont="1" applyBorder="1"/>
    <xf numFmtId="169" fontId="4" fillId="11" borderId="8" xfId="3" applyNumberFormat="1" applyFont="1" applyFill="1" applyBorder="1" applyAlignment="1"/>
    <xf numFmtId="169" fontId="4" fillId="0" borderId="8" xfId="3" applyNumberFormat="1" applyFont="1" applyBorder="1" applyAlignment="1"/>
    <xf numFmtId="0" fontId="9" fillId="10" borderId="16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Normal="100" workbookViewId="0">
      <selection sqref="A1:B1"/>
    </sheetView>
  </sheetViews>
  <sheetFormatPr defaultColWidth="9.1796875" defaultRowHeight="12.5" x14ac:dyDescent="0.25"/>
  <cols>
    <col min="1" max="1" width="31.1796875" style="1" customWidth="1"/>
    <col min="2" max="2" width="18.1796875" style="1" bestFit="1" customWidth="1"/>
    <col min="3" max="3" width="16" style="1" bestFit="1" customWidth="1"/>
    <col min="4" max="4" width="16.81640625" style="1" customWidth="1"/>
    <col min="5" max="5" width="17.453125" style="1" bestFit="1" customWidth="1"/>
    <col min="6" max="6" width="15" style="1" bestFit="1" customWidth="1"/>
    <col min="7" max="7" width="9.1796875" style="1"/>
    <col min="8" max="8" width="13.26953125" style="1" bestFit="1" customWidth="1"/>
    <col min="9" max="11" width="15" style="1" bestFit="1" customWidth="1"/>
    <col min="12" max="14" width="15.1796875" style="1" bestFit="1" customWidth="1"/>
    <col min="15" max="16384" width="9.1796875" style="1"/>
  </cols>
  <sheetData>
    <row r="1" spans="1:7" ht="15.5" thickBot="1" x14ac:dyDescent="0.3">
      <c r="A1" s="86" t="s">
        <v>35</v>
      </c>
      <c r="B1" s="87"/>
    </row>
    <row r="2" spans="1:7" ht="13.5" customHeight="1" x14ac:dyDescent="0.3">
      <c r="A2" s="10"/>
    </row>
    <row r="3" spans="1:7" x14ac:dyDescent="0.25">
      <c r="A3" s="11" t="s">
        <v>34</v>
      </c>
      <c r="B3" s="67">
        <v>1500</v>
      </c>
      <c r="C3" s="3" t="s">
        <v>12</v>
      </c>
      <c r="D3" s="4" t="s">
        <v>36</v>
      </c>
      <c r="E3" s="11" t="s">
        <v>38</v>
      </c>
      <c r="F3" s="72">
        <v>0.2</v>
      </c>
      <c r="G3" s="76" t="s">
        <v>39</v>
      </c>
    </row>
    <row r="4" spans="1:7" x14ac:dyDescent="0.25">
      <c r="A4" s="11" t="s">
        <v>30</v>
      </c>
      <c r="B4" s="67">
        <v>700</v>
      </c>
      <c r="C4" s="5" t="s">
        <v>12</v>
      </c>
      <c r="D4" s="6" t="s">
        <v>36</v>
      </c>
      <c r="E4" s="11" t="s">
        <v>49</v>
      </c>
      <c r="F4" s="73">
        <v>0.08</v>
      </c>
      <c r="G4" s="77"/>
    </row>
    <row r="5" spans="1:7" x14ac:dyDescent="0.25">
      <c r="A5" s="11" t="s">
        <v>29</v>
      </c>
      <c r="B5" s="67">
        <v>45000</v>
      </c>
      <c r="C5" s="5"/>
      <c r="D5" s="6"/>
      <c r="E5" s="11" t="s">
        <v>50</v>
      </c>
      <c r="F5" s="73">
        <v>0.04</v>
      </c>
      <c r="G5" s="77"/>
    </row>
    <row r="6" spans="1:7" x14ac:dyDescent="0.25">
      <c r="A6" s="11" t="s">
        <v>31</v>
      </c>
      <c r="B6" s="67">
        <v>2500000</v>
      </c>
      <c r="C6" s="5" t="s">
        <v>36</v>
      </c>
      <c r="D6" s="6"/>
      <c r="E6" s="64" t="s">
        <v>51</v>
      </c>
      <c r="F6" s="83"/>
      <c r="G6" s="77" t="s">
        <v>39</v>
      </c>
    </row>
    <row r="7" spans="1:7" x14ac:dyDescent="0.25">
      <c r="A7" s="11" t="s">
        <v>15</v>
      </c>
      <c r="B7" s="68">
        <v>12000000</v>
      </c>
      <c r="C7" s="5" t="s">
        <v>37</v>
      </c>
      <c r="D7" s="82"/>
      <c r="E7" s="64" t="s">
        <v>52</v>
      </c>
      <c r="F7" s="74"/>
      <c r="G7" s="77" t="s">
        <v>39</v>
      </c>
    </row>
    <row r="8" spans="1:7" x14ac:dyDescent="0.25">
      <c r="A8" s="9" t="s">
        <v>25</v>
      </c>
      <c r="B8" s="67">
        <f>15000000</f>
        <v>15000000</v>
      </c>
      <c r="C8" s="5" t="s">
        <v>36</v>
      </c>
      <c r="D8" s="6"/>
      <c r="E8" s="64" t="s">
        <v>53</v>
      </c>
      <c r="F8" s="74"/>
      <c r="G8" s="77" t="s">
        <v>39</v>
      </c>
    </row>
    <row r="9" spans="1:7" x14ac:dyDescent="0.25">
      <c r="A9" s="9" t="s">
        <v>40</v>
      </c>
      <c r="B9" s="69">
        <v>0.4</v>
      </c>
      <c r="C9" s="5"/>
      <c r="D9" s="6"/>
      <c r="E9" s="64" t="s">
        <v>54</v>
      </c>
      <c r="F9" s="74"/>
      <c r="G9" s="77" t="s">
        <v>39</v>
      </c>
    </row>
    <row r="10" spans="1:7" x14ac:dyDescent="0.25">
      <c r="A10" s="9" t="s">
        <v>41</v>
      </c>
      <c r="B10" s="81"/>
      <c r="C10" s="5"/>
      <c r="D10" s="6"/>
      <c r="G10" s="77"/>
    </row>
    <row r="11" spans="1:7" x14ac:dyDescent="0.25">
      <c r="A11" s="40" t="s">
        <v>55</v>
      </c>
      <c r="B11" s="69">
        <v>0.1</v>
      </c>
      <c r="C11" s="5"/>
      <c r="D11" s="6"/>
      <c r="E11" s="11" t="s">
        <v>42</v>
      </c>
      <c r="F11" s="74">
        <v>0.67</v>
      </c>
      <c r="G11" s="77"/>
    </row>
    <row r="12" spans="1:7" x14ac:dyDescent="0.25">
      <c r="A12" s="40" t="s">
        <v>56</v>
      </c>
      <c r="B12" s="69">
        <v>0.05</v>
      </c>
      <c r="C12" s="5"/>
      <c r="D12" s="6"/>
      <c r="E12" s="11" t="s">
        <v>43</v>
      </c>
      <c r="F12" s="74">
        <f>1-F11</f>
        <v>0.32999999999999996</v>
      </c>
      <c r="G12" s="77"/>
    </row>
    <row r="13" spans="1:7" x14ac:dyDescent="0.25">
      <c r="A13" s="40" t="s">
        <v>19</v>
      </c>
      <c r="B13" s="69">
        <v>0.08</v>
      </c>
      <c r="C13" s="5"/>
      <c r="D13" s="6"/>
      <c r="E13" s="11" t="s">
        <v>44</v>
      </c>
      <c r="F13" s="75">
        <v>0.1341</v>
      </c>
      <c r="G13" s="77"/>
    </row>
    <row r="14" spans="1:7" x14ac:dyDescent="0.25">
      <c r="A14" s="40" t="s">
        <v>57</v>
      </c>
      <c r="B14" s="69">
        <v>0.1</v>
      </c>
      <c r="C14" s="5"/>
      <c r="D14" s="6"/>
      <c r="E14" s="11" t="s">
        <v>45</v>
      </c>
      <c r="F14" s="75">
        <v>4.4999999999999998E-2</v>
      </c>
      <c r="G14" s="77"/>
    </row>
    <row r="15" spans="1:7" x14ac:dyDescent="0.25">
      <c r="A15" s="40" t="s">
        <v>58</v>
      </c>
      <c r="B15" s="69">
        <v>0.1</v>
      </c>
      <c r="C15" s="5"/>
      <c r="D15" s="6"/>
      <c r="E15" s="11" t="s">
        <v>46</v>
      </c>
      <c r="F15" s="75">
        <v>0.13500000000000001</v>
      </c>
      <c r="G15" s="77"/>
    </row>
    <row r="16" spans="1:7" x14ac:dyDescent="0.25">
      <c r="A16" s="40" t="s">
        <v>66</v>
      </c>
      <c r="B16" s="69">
        <v>0.15</v>
      </c>
      <c r="C16" s="5" t="s">
        <v>67</v>
      </c>
      <c r="D16" s="6"/>
      <c r="E16" s="11" t="s">
        <v>47</v>
      </c>
      <c r="F16" s="74">
        <v>1.7253000000000001</v>
      </c>
      <c r="G16" s="77"/>
    </row>
    <row r="17" spans="1:14" x14ac:dyDescent="0.25">
      <c r="A17" s="9" t="s">
        <v>3</v>
      </c>
      <c r="B17" s="70">
        <v>5000000</v>
      </c>
      <c r="C17" s="5" t="s">
        <v>36</v>
      </c>
      <c r="D17" s="6"/>
      <c r="E17" s="64" t="s">
        <v>48</v>
      </c>
      <c r="F17" s="85"/>
      <c r="G17" s="77"/>
    </row>
    <row r="18" spans="1:14" x14ac:dyDescent="0.25">
      <c r="A18" s="9" t="s">
        <v>14</v>
      </c>
      <c r="B18" s="71">
        <v>3</v>
      </c>
      <c r="C18" s="7" t="s">
        <v>13</v>
      </c>
      <c r="D18" s="8"/>
      <c r="E18" s="64" t="s">
        <v>41</v>
      </c>
      <c r="F18" s="84"/>
      <c r="G18" s="78"/>
    </row>
    <row r="19" spans="1:14" x14ac:dyDescent="0.25">
      <c r="E19" s="2"/>
    </row>
    <row r="20" spans="1:14" x14ac:dyDescent="0.25">
      <c r="A20" s="13" t="s">
        <v>0</v>
      </c>
      <c r="B20" s="37">
        <v>0</v>
      </c>
      <c r="C20" s="24">
        <v>1</v>
      </c>
      <c r="D20" s="24">
        <v>2</v>
      </c>
      <c r="E20" s="25">
        <v>3</v>
      </c>
      <c r="H20" s="27"/>
      <c r="I20" s="2"/>
      <c r="J20" s="79"/>
      <c r="K20" s="79"/>
      <c r="L20" s="79"/>
      <c r="M20" s="79"/>
      <c r="N20" s="79"/>
    </row>
    <row r="21" spans="1:14" x14ac:dyDescent="0.25">
      <c r="A21" s="33" t="s">
        <v>22</v>
      </c>
      <c r="B21" s="15"/>
      <c r="C21" s="35">
        <f>B5</f>
        <v>45000</v>
      </c>
      <c r="D21" s="31"/>
      <c r="E21" s="31"/>
      <c r="H21" s="80"/>
      <c r="I21" s="29"/>
      <c r="J21" s="29"/>
      <c r="K21" s="29"/>
      <c r="L21" s="29"/>
      <c r="M21" s="29"/>
      <c r="N21" s="29"/>
    </row>
    <row r="22" spans="1:14" s="29" customFormat="1" x14ac:dyDescent="0.25">
      <c r="A22" s="34" t="s">
        <v>21</v>
      </c>
      <c r="B22" s="38"/>
      <c r="C22" s="36">
        <f>B3</f>
        <v>1500</v>
      </c>
      <c r="D22" s="32"/>
      <c r="E22" s="32"/>
      <c r="F22" s="1"/>
      <c r="H22" s="80"/>
    </row>
    <row r="23" spans="1:14" x14ac:dyDescent="0.25">
      <c r="A23" s="33" t="s">
        <v>20</v>
      </c>
      <c r="B23" s="48"/>
      <c r="C23" s="36">
        <f>B4</f>
        <v>700</v>
      </c>
      <c r="D23" s="32"/>
      <c r="E23" s="32"/>
      <c r="H23" s="80"/>
      <c r="I23" s="29"/>
      <c r="J23" s="29"/>
      <c r="K23" s="29"/>
      <c r="L23" s="29"/>
      <c r="M23" s="29"/>
      <c r="N23" s="29"/>
    </row>
    <row r="24" spans="1:14" x14ac:dyDescent="0.25">
      <c r="H24" s="80"/>
      <c r="I24" s="29"/>
      <c r="J24" s="29"/>
      <c r="K24" s="29"/>
      <c r="L24" s="29"/>
      <c r="M24" s="29"/>
      <c r="N24" s="29"/>
    </row>
    <row r="25" spans="1:14" s="46" customFormat="1" x14ac:dyDescent="0.25">
      <c r="A25" s="43" t="s">
        <v>59</v>
      </c>
      <c r="B25" s="44"/>
      <c r="C25" s="45">
        <v>0.25</v>
      </c>
      <c r="D25" s="45">
        <v>0.25</v>
      </c>
      <c r="E25" s="45">
        <v>0.25</v>
      </c>
      <c r="F25" s="45">
        <v>0.25</v>
      </c>
      <c r="H25" s="80"/>
      <c r="I25" s="29"/>
      <c r="J25" s="29"/>
      <c r="K25" s="29"/>
      <c r="L25" s="29"/>
      <c r="M25" s="29"/>
      <c r="N25" s="29"/>
    </row>
    <row r="26" spans="1:14" x14ac:dyDescent="0.25">
      <c r="A26" s="12"/>
      <c r="B26" s="16"/>
      <c r="C26" s="30"/>
      <c r="D26" s="30"/>
      <c r="E26" s="30"/>
      <c r="H26" s="80"/>
      <c r="I26" s="29"/>
      <c r="J26" s="29"/>
      <c r="K26" s="29"/>
      <c r="L26" s="29"/>
      <c r="M26" s="29"/>
      <c r="N26" s="29"/>
    </row>
    <row r="27" spans="1:14" x14ac:dyDescent="0.25">
      <c r="A27" s="18" t="s">
        <v>5</v>
      </c>
      <c r="B27" s="19"/>
      <c r="C27" s="20"/>
      <c r="D27" s="20"/>
      <c r="E27" s="20"/>
      <c r="H27" s="80"/>
      <c r="I27" s="29"/>
      <c r="J27" s="29"/>
      <c r="K27" s="29"/>
      <c r="L27" s="29"/>
      <c r="M27" s="29"/>
      <c r="N27" s="29"/>
    </row>
    <row r="28" spans="1:14" x14ac:dyDescent="0.25">
      <c r="A28" s="17" t="s">
        <v>6</v>
      </c>
      <c r="B28" s="49"/>
      <c r="C28" s="51"/>
      <c r="D28" s="51"/>
      <c r="E28" s="51"/>
      <c r="F28" s="1" t="s">
        <v>36</v>
      </c>
      <c r="H28" s="80"/>
      <c r="I28" s="29"/>
      <c r="J28" s="29"/>
      <c r="K28" s="29"/>
      <c r="L28" s="29"/>
      <c r="M28" s="29"/>
      <c r="N28" s="29"/>
    </row>
    <row r="29" spans="1:14" x14ac:dyDescent="0.25">
      <c r="A29" s="41" t="s">
        <v>32</v>
      </c>
      <c r="B29" s="50"/>
      <c r="C29" s="51"/>
      <c r="D29" s="51"/>
      <c r="E29" s="51"/>
      <c r="F29" s="1" t="s">
        <v>36</v>
      </c>
      <c r="H29" s="80"/>
      <c r="I29" s="29"/>
      <c r="J29" s="29"/>
      <c r="K29" s="29"/>
      <c r="L29" s="29"/>
      <c r="M29" s="29"/>
      <c r="N29" s="29"/>
    </row>
    <row r="30" spans="1:14" x14ac:dyDescent="0.25">
      <c r="A30" s="17" t="s">
        <v>33</v>
      </c>
      <c r="B30" s="39"/>
      <c r="C30" s="51"/>
      <c r="D30" s="51"/>
      <c r="E30" s="51"/>
      <c r="F30" s="1" t="s">
        <v>36</v>
      </c>
    </row>
    <row r="31" spans="1:14" x14ac:dyDescent="0.25">
      <c r="A31" s="42" t="s">
        <v>7</v>
      </c>
      <c r="B31" s="50"/>
      <c r="C31" s="51"/>
      <c r="D31" s="51"/>
      <c r="E31" s="51"/>
      <c r="F31" s="1" t="s">
        <v>36</v>
      </c>
      <c r="J31" s="27"/>
    </row>
    <row r="32" spans="1:14" x14ac:dyDescent="0.25">
      <c r="A32" s="42" t="s">
        <v>64</v>
      </c>
      <c r="B32" s="50"/>
      <c r="C32" s="51"/>
      <c r="D32" s="51"/>
      <c r="E32" s="51"/>
      <c r="F32" s="1" t="s">
        <v>36</v>
      </c>
      <c r="J32" s="27"/>
    </row>
    <row r="33" spans="1:10" x14ac:dyDescent="0.25">
      <c r="A33" s="17" t="s">
        <v>8</v>
      </c>
      <c r="B33" s="50"/>
      <c r="C33" s="51"/>
      <c r="D33" s="51"/>
      <c r="E33" s="51"/>
      <c r="F33" s="1" t="s">
        <v>36</v>
      </c>
      <c r="J33" s="47"/>
    </row>
    <row r="34" spans="1:10" x14ac:dyDescent="0.25">
      <c r="A34" s="17" t="s">
        <v>26</v>
      </c>
      <c r="B34" s="50"/>
      <c r="C34" s="51"/>
      <c r="D34" s="51"/>
      <c r="E34" s="51"/>
      <c r="F34" s="1" t="s">
        <v>36</v>
      </c>
    </row>
    <row r="35" spans="1:10" x14ac:dyDescent="0.25">
      <c r="A35" s="17" t="s">
        <v>17</v>
      </c>
      <c r="B35" s="50"/>
      <c r="C35" s="52"/>
      <c r="D35" s="52"/>
      <c r="E35" s="52"/>
      <c r="F35" s="1" t="s">
        <v>36</v>
      </c>
    </row>
    <row r="36" spans="1:10" s="23" customFormat="1" x14ac:dyDescent="0.25">
      <c r="A36" s="22" t="s">
        <v>11</v>
      </c>
      <c r="B36" s="50"/>
      <c r="C36" s="52"/>
      <c r="D36" s="52"/>
      <c r="E36" s="52"/>
      <c r="F36" s="1" t="s">
        <v>36</v>
      </c>
    </row>
    <row r="37" spans="1:10" s="23" customFormat="1" x14ac:dyDescent="0.25">
      <c r="A37" s="22" t="s">
        <v>60</v>
      </c>
      <c r="B37" s="50"/>
      <c r="C37" s="52"/>
      <c r="D37" s="52"/>
      <c r="E37" s="52"/>
      <c r="F37" s="1" t="s">
        <v>36</v>
      </c>
    </row>
    <row r="38" spans="1:10" s="23" customFormat="1" x14ac:dyDescent="0.25">
      <c r="A38" s="22" t="s">
        <v>61</v>
      </c>
      <c r="B38" s="50"/>
      <c r="C38" s="52"/>
      <c r="D38" s="52"/>
      <c r="E38" s="52"/>
      <c r="F38" s="1" t="s">
        <v>36</v>
      </c>
    </row>
    <row r="39" spans="1:10" x14ac:dyDescent="0.25">
      <c r="A39" s="18" t="s">
        <v>1</v>
      </c>
      <c r="B39" s="26"/>
      <c r="C39" s="26"/>
      <c r="D39" s="26"/>
      <c r="E39" s="26"/>
    </row>
    <row r="40" spans="1:10" x14ac:dyDescent="0.25">
      <c r="A40" s="53" t="s">
        <v>2</v>
      </c>
      <c r="B40" s="54"/>
      <c r="C40" s="55"/>
      <c r="D40" s="55"/>
      <c r="E40" s="55"/>
    </row>
    <row r="41" spans="1:10" x14ac:dyDescent="0.25">
      <c r="A41" s="53" t="s">
        <v>3</v>
      </c>
      <c r="B41" s="56"/>
      <c r="C41" s="56"/>
      <c r="D41" s="56"/>
      <c r="E41" s="56"/>
    </row>
    <row r="42" spans="1:10" x14ac:dyDescent="0.25">
      <c r="A42" s="53" t="s">
        <v>4</v>
      </c>
      <c r="B42" s="56"/>
      <c r="C42" s="57"/>
      <c r="D42" s="57"/>
      <c r="E42" s="57"/>
    </row>
    <row r="43" spans="1:10" s="23" customFormat="1" x14ac:dyDescent="0.25">
      <c r="A43" s="58" t="s">
        <v>10</v>
      </c>
      <c r="B43" s="59"/>
      <c r="C43" s="59"/>
      <c r="D43" s="59"/>
      <c r="E43" s="59"/>
      <c r="F43" s="1"/>
    </row>
    <row r="44" spans="1:10" x14ac:dyDescent="0.25">
      <c r="A44" s="18" t="s">
        <v>18</v>
      </c>
      <c r="B44" s="26"/>
      <c r="C44" s="26"/>
      <c r="D44" s="26"/>
      <c r="E44" s="26"/>
    </row>
    <row r="45" spans="1:10" x14ac:dyDescent="0.25">
      <c r="A45" s="17" t="s">
        <v>15</v>
      </c>
      <c r="B45" s="60"/>
      <c r="C45" s="60"/>
      <c r="D45" s="60"/>
      <c r="E45" s="61"/>
      <c r="F45" s="1" t="s">
        <v>36</v>
      </c>
    </row>
    <row r="46" spans="1:10" x14ac:dyDescent="0.25">
      <c r="A46" s="17" t="s">
        <v>24</v>
      </c>
      <c r="B46" s="60"/>
      <c r="C46" s="60"/>
      <c r="D46" s="60"/>
      <c r="E46" s="60"/>
      <c r="F46" s="1" t="s">
        <v>36</v>
      </c>
    </row>
    <row r="47" spans="1:10" x14ac:dyDescent="0.25">
      <c r="A47" s="17" t="s">
        <v>23</v>
      </c>
      <c r="B47" s="60"/>
      <c r="C47" s="60"/>
      <c r="D47" s="60"/>
      <c r="E47" s="61"/>
      <c r="F47" s="1" t="s">
        <v>36</v>
      </c>
    </row>
    <row r="48" spans="1:10" x14ac:dyDescent="0.25">
      <c r="A48" s="17" t="s">
        <v>25</v>
      </c>
      <c r="B48" s="60"/>
      <c r="C48" s="60"/>
      <c r="D48" s="60"/>
      <c r="E48" s="61"/>
      <c r="F48" s="1" t="s">
        <v>36</v>
      </c>
    </row>
    <row r="49" spans="1:6" x14ac:dyDescent="0.25">
      <c r="A49" s="17" t="s">
        <v>28</v>
      </c>
      <c r="B49" s="60"/>
      <c r="C49" s="60"/>
      <c r="D49" s="60"/>
      <c r="E49" s="61"/>
      <c r="F49" s="1" t="s">
        <v>36</v>
      </c>
    </row>
    <row r="50" spans="1:6" x14ac:dyDescent="0.25">
      <c r="A50" s="17" t="s">
        <v>65</v>
      </c>
      <c r="B50" s="60"/>
      <c r="C50" s="60"/>
      <c r="D50" s="60"/>
      <c r="E50" s="61"/>
      <c r="F50" s="1" t="s">
        <v>36</v>
      </c>
    </row>
    <row r="51" spans="1:6" s="23" customFormat="1" x14ac:dyDescent="0.25">
      <c r="A51" s="22" t="s">
        <v>9</v>
      </c>
      <c r="B51" s="62"/>
      <c r="C51" s="62"/>
      <c r="D51" s="62"/>
      <c r="E51" s="63"/>
      <c r="F51" s="1" t="s">
        <v>36</v>
      </c>
    </row>
    <row r="52" spans="1:6" x14ac:dyDescent="0.25">
      <c r="B52" s="27"/>
      <c r="C52" s="27"/>
      <c r="D52" s="27"/>
      <c r="E52" s="27"/>
    </row>
    <row r="53" spans="1:6" x14ac:dyDescent="0.25">
      <c r="A53" s="21" t="s">
        <v>62</v>
      </c>
      <c r="B53" s="62"/>
      <c r="C53" s="62"/>
      <c r="D53" s="62"/>
      <c r="E53" s="62"/>
      <c r="F53" s="1" t="s">
        <v>36</v>
      </c>
    </row>
    <row r="54" spans="1:6" x14ac:dyDescent="0.25">
      <c r="A54" s="21" t="s">
        <v>69</v>
      </c>
      <c r="B54" s="66"/>
      <c r="C54" s="66"/>
      <c r="D54" s="66"/>
      <c r="E54" s="66"/>
      <c r="F54" s="1" t="s">
        <v>39</v>
      </c>
    </row>
    <row r="55" spans="1:6" x14ac:dyDescent="0.25">
      <c r="A55" s="21" t="s">
        <v>63</v>
      </c>
      <c r="B55" s="65"/>
      <c r="C55" s="65"/>
      <c r="D55" s="65"/>
      <c r="E55" s="65"/>
      <c r="F55" s="1" t="s">
        <v>68</v>
      </c>
    </row>
    <row r="56" spans="1:6" x14ac:dyDescent="0.25">
      <c r="A56" s="21" t="s">
        <v>27</v>
      </c>
      <c r="B56" s="28"/>
      <c r="C56" s="27" t="s">
        <v>68</v>
      </c>
      <c r="D56" s="27"/>
      <c r="E56" s="27"/>
    </row>
    <row r="57" spans="1:6" x14ac:dyDescent="0.25">
      <c r="A57" s="21" t="s">
        <v>16</v>
      </c>
      <c r="B57" s="14"/>
    </row>
  </sheetData>
  <mergeCells count="1">
    <mergeCell ref="A1:B1"/>
  </mergeCells>
  <phoneticPr fontId="0" type="noConversion"/>
  <pageMargins left="0.25" right="0.25" top="0.25" bottom="0.25" header="0.5" footer="0.5"/>
  <pageSetup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cp:lastPrinted>2012-11-29T21:43:06Z</cp:lastPrinted>
  <dcterms:created xsi:type="dcterms:W3CDTF">1999-11-09T09:33:07Z</dcterms:created>
  <dcterms:modified xsi:type="dcterms:W3CDTF">2025-12-02T01:39:12Z</dcterms:modified>
</cp:coreProperties>
</file>